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." sheetId="21" r:id="rId1"/>
    <sheet name="Лист1" sheetId="22" r:id="rId2"/>
  </sheets>
  <calcPr calcId="145621" refMode="R1C1"/>
</workbook>
</file>

<file path=xl/calcChain.xml><?xml version="1.0" encoding="utf-8"?>
<calcChain xmlns="http://schemas.openxmlformats.org/spreadsheetml/2006/main">
  <c r="F9" i="21" l="1"/>
  <c r="G9" i="21"/>
  <c r="H9" i="21"/>
  <c r="I9" i="21"/>
  <c r="J9" i="21"/>
  <c r="E9" i="21"/>
  <c r="J6" i="21" l="1"/>
  <c r="I6" i="21"/>
  <c r="H6" i="21"/>
  <c r="G6" i="21"/>
  <c r="J4" i="21"/>
  <c r="I4" i="21"/>
  <c r="H4" i="21"/>
  <c r="G4" i="2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<sst xmlns="http://schemas.openxmlformats.org/spreadsheetml/2006/main" count="38" uniqueCount="37">
  <si>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</si>
  <si>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</si>
  <si>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</si>
  <si>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</si>
  <si>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</si>
  <si>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</si>
  <si>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</si>
  <si>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</si>
  <si>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</si>
  <si>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</si>
  <si>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</si>
  <si>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</si>
  <si>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</si>
  <si>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</si>
  <si>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</si>
  <si>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</si>
  <si>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</si>
  <si>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</si>
  <si>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</si>
  <si>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</si>
  <si>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</si>
  <si>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</si>
  <si>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</si>
  <si>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</si>
  <si>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</si>
  <si>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</si>
  <si>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</si>
  <si>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</si>
  <si>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</si>
  <si>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</si>
  <si>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фрикадельки в соусе, картофельное пюре</t>
  </si>
  <si>
    <t>чай с сахаром</t>
  </si>
  <si>
    <t>свекла отварная</t>
  </si>
  <si>
    <t>№280,312</t>
  </si>
  <si>
    <t>№376</t>
  </si>
  <si>
    <t>1 нед./пт</t>
  </si>
  <si>
    <t>молоко питьевое ультрапастеризованое обогащенное витаминами и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</si>
</sst>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left" vertical="top"/>
    </xf>
    <xf numFmtId="2" fontId="4" fillId="0" borderId="15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G32" sqref="G3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27</v>
      </c>
      <c r="C1" s="43"/>
      <c r="D1" s="44"/>
      <c r="E1" s="2" t="s">
        <v>1</v>
      </c>
      <c r="F1" s="3" t="s">
        <v>28</v>
      </c>
      <c r="G1" s="38"/>
      <c r="H1" s="2"/>
      <c r="I1" s="2" t="s">
        <v>2</v>
      </c>
      <c r="J1" s="45" t="s">
        <v>35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4" t="s">
        <v>33</v>
      </c>
      <c r="D4" s="33" t="s">
        <v>30</v>
      </c>
      <c r="E4" s="32">
        <v>265</v>
      </c>
      <c r="F4" s="37">
        <v>62.57</v>
      </c>
      <c r="G4" s="30">
        <f>224+137.2</f>
        <v>361.2</v>
      </c>
      <c r="H4" s="30">
        <f>6.98+3.06</f>
        <v>10.040000000000001</v>
      </c>
      <c r="I4" s="30">
        <f>16.77+4.8</f>
        <v>21.57</v>
      </c>
      <c r="J4" s="30">
        <f>10.61+20.44</f>
        <v>31.05</v>
      </c>
    </row>
    <row r="5" spans="1:10" x14ac:dyDescent="0.25">
      <c r="A5" s="12"/>
      <c r="B5" s="13" t="s">
        <v>15</v>
      </c>
      <c r="C5" s="34" t="s">
        <v>34</v>
      </c>
      <c r="D5" s="33" t="s">
        <v>31</v>
      </c>
      <c r="E5" s="32">
        <v>200</v>
      </c>
      <c r="F5" s="36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5"/>
      <c r="D6" s="33" t="s">
        <v>29</v>
      </c>
      <c r="E6" s="32">
        <v>40</v>
      </c>
      <c r="F6" s="32">
        <v>2.63</v>
      </c>
      <c r="G6" s="30">
        <f>47+34.8</f>
        <v>81.8</v>
      </c>
      <c r="H6" s="30">
        <f>1.52+1.32</f>
        <v>2.84</v>
      </c>
      <c r="I6" s="30">
        <f>0.16+0.24</f>
        <v>0.4</v>
      </c>
      <c r="J6" s="30">
        <f>9.84+6.68</f>
        <v>16.52</v>
      </c>
    </row>
    <row r="7" spans="1:10" x14ac:dyDescent="0.25">
      <c r="A7" s="12"/>
      <c r="B7" s="39" t="s">
        <v>20</v>
      </c>
      <c r="C7" s="34"/>
      <c r="D7" s="33" t="s">
        <v>32</v>
      </c>
      <c r="E7" s="32">
        <v>60</v>
      </c>
      <c r="F7" s="36">
        <v>8.67</v>
      </c>
      <c r="G7" s="31">
        <v>28.8</v>
      </c>
      <c r="H7" s="31">
        <v>1.08</v>
      </c>
      <c r="I7" s="31">
        <v>0.06</v>
      </c>
      <c r="J7" s="31">
        <v>5.88</v>
      </c>
    </row>
    <row r="8" spans="1:10" ht="60" x14ac:dyDescent="0.25">
      <c r="A8" s="12"/>
      <c r="B8" s="40"/>
      <c r="C8" s="35"/>
      <c r="D8" s="46" t="s">
        <v>36</v>
      </c>
      <c r="E8" s="47">
        <v>200</v>
      </c>
      <c r="F8" s="48">
        <v>27</v>
      </c>
      <c r="G8" s="49">
        <v>120</v>
      </c>
      <c r="H8" s="49">
        <v>6</v>
      </c>
      <c r="I8" s="49">
        <v>6.4</v>
      </c>
      <c r="J8" s="49">
        <v>9.4</v>
      </c>
    </row>
    <row r="9" spans="1:10" ht="15.75" thickBot="1" x14ac:dyDescent="0.3">
      <c r="A9" s="16"/>
      <c r="B9" s="41"/>
      <c r="C9" s="34"/>
      <c r="D9" s="33"/>
      <c r="E9" s="32">
        <f>SUM(E4:E8)-E8</f>
        <v>565</v>
      </c>
      <c r="F9" s="32">
        <f t="shared" ref="F9:J9" si="0">SUM(F4:F8)-F8</f>
        <v>76.66</v>
      </c>
      <c r="G9" s="32">
        <f t="shared" si="0"/>
        <v>531.79999999999995</v>
      </c>
      <c r="H9" s="32">
        <f t="shared" si="0"/>
        <v>14.030000000000001</v>
      </c>
      <c r="I9" s="32">
        <f t="shared" si="0"/>
        <v>22.049999999999997</v>
      </c>
      <c r="J9" s="32">
        <f t="shared" si="0"/>
        <v>68.449999999999989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.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2024-02-15T05:40:33Z</dcterms:modified>
</cp:coreProperties>
</file>