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J4" i="21"/>
  <c r="I4" i="21"/>
  <c r="H4" i="21"/>
  <c r="G4" i="21"/>
  <c r="H9" i="21" l="1"/>
  <c r="I9" i="21"/>
  <c r="J9" i="21"/>
  <c r="G9" i="21"/>
  <c r="J6" i="21"/>
  <c r="I6" i="21"/>
  <c r="H6" i="21"/>
  <c r="G6" i="21"/>
  <c r="F9" i="2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<sst xmlns="http://schemas.openxmlformats.org/spreadsheetml/2006/main" count="37" uniqueCount="37">
  <si>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</si>
  <si>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</si>
  <si>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</si>
  <si>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</si>
  <si>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</si>
  <si>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</si>
  <si>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</si>
  <si>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</si>
  <si>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</si>
  <si>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</si>
  <si>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</si>
  <si>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</si>
  <si>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</si>
  <si>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</si>
  <si>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</si>
  <si>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</si>
  <si>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</si>
  <si>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</si>
  <si>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</si>
  <si>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</si>
  <si>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</si>
  <si>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</si>
  <si>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</si>
  <si>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</si>
  <si>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</si>
  <si>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</si>
  <si>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</si>
  <si>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</si>
  <si>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</si>
  <si>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</si>
  <si>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компот из смеси сухофруктов</t>
  </si>
  <si>
    <t>биточек особый, каша гречневая</t>
  </si>
  <si>
    <t>№269,302</t>
  </si>
  <si>
    <t>№349</t>
  </si>
  <si>
    <t>1 нед./чт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</si>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</sst>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B7" sqref="B7:J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27</v>
      </c>
      <c r="C1" s="47"/>
      <c r="D1" s="48"/>
      <c r="E1" s="2" t="s">
        <v>1</v>
      </c>
      <c r="F1" s="3" t="s">
        <v>28</v>
      </c>
      <c r="G1" s="41"/>
      <c r="H1" s="2"/>
      <c r="I1" s="2" t="s">
        <v>2</v>
      </c>
      <c r="J1" s="49" t="s">
        <v>34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7" t="s">
        <v>32</v>
      </c>
      <c r="D4" s="34" t="s">
        <v>31</v>
      </c>
      <c r="E4" s="33">
        <v>250</v>
      </c>
      <c r="F4" s="50">
        <v>66.569999999999993</v>
      </c>
      <c r="G4" s="30">
        <f>177.97+243.75</f>
        <v>421.72</v>
      </c>
      <c r="H4" s="30">
        <f>9.1+8.6</f>
        <v>17.7</v>
      </c>
      <c r="I4" s="30">
        <f>11.5+6.09</f>
        <v>17.59</v>
      </c>
      <c r="J4" s="30">
        <f>10.4+38.64</f>
        <v>49.04</v>
      </c>
    </row>
    <row r="5" spans="1:10" x14ac:dyDescent="0.25">
      <c r="A5" s="12"/>
      <c r="B5" s="13" t="s">
        <v>15</v>
      </c>
      <c r="C5" s="37" t="s">
        <v>33</v>
      </c>
      <c r="D5" s="34" t="s">
        <v>30</v>
      </c>
      <c r="E5" s="33">
        <v>200</v>
      </c>
      <c r="F5" s="51">
        <v>6.83</v>
      </c>
      <c r="G5" s="30">
        <v>132.80000000000001</v>
      </c>
      <c r="H5" s="30">
        <v>0.66</v>
      </c>
      <c r="I5" s="30">
        <v>0.09</v>
      </c>
      <c r="J5" s="30">
        <v>32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50</v>
      </c>
      <c r="F6" s="33">
        <v>3.26</v>
      </c>
      <c r="G6" s="30">
        <f>47+52.2</f>
        <v>99.2</v>
      </c>
      <c r="H6" s="30">
        <f>1.52+1.98</f>
        <v>3.5</v>
      </c>
      <c r="I6" s="30">
        <f>0.16+0.36</f>
        <v>0.52</v>
      </c>
      <c r="J6" s="30">
        <f>9.84+10.02</f>
        <v>19.86</v>
      </c>
    </row>
    <row r="7" spans="1:10" ht="45" customHeight="1" x14ac:dyDescent="0.25">
      <c r="A7" s="12"/>
      <c r="B7" s="42" t="s">
        <v>35</v>
      </c>
      <c r="C7" s="37"/>
      <c r="D7" s="34" t="s">
        <v>36</v>
      </c>
      <c r="E7" s="33">
        <v>200</v>
      </c>
      <c r="F7" s="40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x14ac:dyDescent="0.25">
      <c r="A8" s="12"/>
      <c r="B8" s="43"/>
      <c r="C8" s="38"/>
      <c r="D8" s="35"/>
      <c r="E8" s="36"/>
      <c r="F8" s="39"/>
      <c r="G8" s="32"/>
      <c r="H8" s="32"/>
      <c r="I8" s="32"/>
      <c r="J8" s="32"/>
    </row>
    <row r="9" spans="1:10" ht="15.75" thickBot="1" x14ac:dyDescent="0.3">
      <c r="A9" s="16"/>
      <c r="B9" s="44"/>
      <c r="C9" s="37"/>
      <c r="D9" s="34"/>
      <c r="E9" s="33">
        <f>SUM(E4:E8)</f>
        <v>700</v>
      </c>
      <c r="F9" s="45">
        <f>SUM(F4:F8)</f>
        <v>103.66</v>
      </c>
      <c r="G9" s="30">
        <f>SUM(G4:G8)</f>
        <v>773.72</v>
      </c>
      <c r="H9" s="30">
        <f t="shared" ref="H9:J9" si="0">SUM(H4:H8)</f>
        <v>27.86</v>
      </c>
      <c r="I9" s="30">
        <f t="shared" si="0"/>
        <v>24.6</v>
      </c>
      <c r="J9" s="30">
        <f t="shared" si="0"/>
        <v>110.3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2024-09-03T04:16:35Z</dcterms:modified>
</cp:coreProperties>
</file>